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tabRatio="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<sst xmlns="http://schemas.openxmlformats.org/spreadsheetml/2006/main" count="93" uniqueCount="62">
  <si>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Titre</t>
  </si>
  <si>
    <t>Auteur</t>
  </si>
  <si>
    <t>PDF</t>
  </si>
  <si>
    <t>Support</t>
  </si>
  <si>
    <t>Pages</t>
  </si>
  <si>
    <t>DOC</t>
  </si>
  <si>
    <t>Lien</t>
  </si>
  <si>
    <t>Louis Bolliet</t>
  </si>
  <si>
    <t>Programmation Gamme ET 2em partie langage machine</t>
  </si>
  <si>
    <t xml:space="preserve">Gamma 3 et Gamma E.T. de Bull Du calculateur a l'ordinateur </t>
  </si>
  <si>
    <t>Bruno Leclerc</t>
  </si>
  <si>
    <t>A first generation tube calculator: BULL GAMMA 3</t>
  </si>
  <si>
    <t>Gamma 3 1952-~1960 DESCRIPTION DU GAMMA 3</t>
  </si>
  <si>
    <t xml:space="preserve">Victor Thévenet </t>
  </si>
  <si>
    <t>LE CALCULATEUR "BULL"</t>
  </si>
  <si>
    <t>Résolution d'équation du second degré</t>
  </si>
  <si>
    <t>Maurice Geynet</t>
  </si>
  <si>
    <t>Programme coefficients de Fourier  E.T.</t>
  </si>
  <si>
    <t>Programmation E.T. Opérations nouvelles et opérations supprimées</t>
  </si>
  <si>
    <t>Technium</t>
  </si>
  <si>
    <t>Dessin du pupitre du Gamma ET</t>
  </si>
  <si>
    <t>dessin bleu</t>
  </si>
  <si>
    <t>(conférence mai 1952)</t>
  </si>
  <si>
    <t>JPG</t>
  </si>
  <si>
    <t>Table des codes du Gamma ET</t>
  </si>
  <si>
    <t>Schéma de principe du Gamma ET</t>
  </si>
  <si>
    <t>DOSSIER SPÉCIAL LES 50 ANS DU GAMMA ET</t>
  </si>
  <si>
    <t>MEMOIRES_CALCUL</t>
  </si>
  <si>
    <t>MEMOIRES_RAPIDES</t>
  </si>
  <si>
    <t>ELABORATION D'UN PROGRAMME SUR BULL GAMMA 3</t>
  </si>
  <si>
    <t xml:space="preserve">Utilisation de la tabulatrice BS 120 en autonome </t>
  </si>
  <si>
    <t>Instructions du Gamma 3</t>
  </si>
  <si>
    <t xml:space="preserve">Actes colloque, technique : voir § 3 </t>
  </si>
  <si>
    <t>auteur inconnu</t>
  </si>
  <si>
    <t>Exemple de programme : 3 pages de code</t>
  </si>
  <si>
    <t>extrait de "Programmation ET"</t>
  </si>
  <si>
    <t>Programmes addition/soustraction/multiplication/division virgule flottante</t>
  </si>
  <si>
    <t>63 instruction tableau</t>
  </si>
  <si>
    <t>Etude des calculateurs Bull Gamma 3 et Gamma ET</t>
  </si>
  <si>
    <t>Léo Poupet</t>
  </si>
  <si>
    <t>Rapport de Master 2 informatique</t>
  </si>
  <si>
    <t>Cours ET-ORD</t>
  </si>
  <si>
    <t>Cours sur l'Extension Tambour du Gamma 3</t>
  </si>
  <si>
    <t>Jean Chabrol</t>
  </si>
  <si>
    <t>José Maillard et 4 autres</t>
  </si>
  <si>
    <t>Simulateur complet du BULL Gamma ET</t>
  </si>
  <si>
    <t>Jonathan Julou</t>
  </si>
  <si>
    <t>Projet GL 2018. Documentation Extension Bull-Gamma 3</t>
  </si>
  <si>
    <t>Projet GL 2019. Gamma 3 en 3D</t>
  </si>
  <si>
    <t>Le logiciel GODOT est abandonné pour ce projet.</t>
  </si>
  <si>
    <t>Calculateur électronique Bull Gamma 3</t>
  </si>
  <si>
    <t>URL</t>
  </si>
  <si>
    <t>liens sur 10 films</t>
  </si>
  <si>
    <t>Lien sur le simulateur 3D de gamma 3</t>
  </si>
  <si>
    <t>moteur "three.js"</t>
  </si>
  <si>
    <t>José Maillard et Lucas Trampal</t>
  </si>
  <si>
    <t>Développement d’un émulateur Bull Gamma 3</t>
  </si>
  <si>
    <t>lien sur le simulateur de Gamma 3 Maillard/Trampal</t>
  </si>
  <si>
    <t>Execution du simulateur</t>
  </si>
  <si>
    <t>Alain Guyot</t>
  </si>
  <si>
    <t>autodocumenté</t>
  </si>
  <si>
    <t>Lien sur le tableau de connexion du Gamma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</si>
</sst>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Vrai&quot;;&quot;Vrai&quot;;&quot;Faux&quot;"/>
    <numFmt numFmtId="171" formatCode="&quot;Actif&quot;;&quot;Actif&quot;;&quot;Inactif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44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63.7109375" style="0" customWidth="1"/>
    <col min="2" max="2" width="35.7109375" style="0" customWidth="1"/>
    <col min="3" max="3" width="9.140625" style="0" customWidth="1"/>
    <col min="4" max="4" width="5.8515625" style="0" customWidth="1"/>
    <col min="5" max="5" width="5.8515625" style="1" customWidth="1"/>
    <col min="6" max="6" width="56.421875" style="0" customWidth="1"/>
  </cols>
  <sheetData>
    <row r="1" spans="1:5" ht="12.75">
      <c r="A1" t="s">
        <v>0</v>
      </c>
      <c r="B1" t="s">
        <v>1</v>
      </c>
      <c r="C1" t="s">
        <v>3</v>
      </c>
      <c r="D1" t="s">
        <v>4</v>
      </c>
      <c r="E1" s="1" t="s">
        <v>6</v>
      </c>
    </row>
    <row r="2" spans="1:5" ht="12.75">
      <c r="A2" t="s">
        <v>8</v>
      </c>
      <c r="B2" t="s">
        <v>7</v>
      </c>
      <c r="C2" t="s">
        <v>2</v>
      </c>
      <c r="D2">
        <v>108</v>
      </c>
      <c r="E2" s="2" t="str">
        <f>HYPERLINK("http://www.aconit.org/histoire/Gamma-3/Articles/Gamma-Bolliet.pdf","ouvrir")</f>
        <v>ouvrir</v>
      </c>
    </row>
    <row r="3" spans="1:6" ht="12.75">
      <c r="A3" t="s">
        <v>41</v>
      </c>
      <c r="B3" t="s">
        <v>43</v>
      </c>
      <c r="C3" t="s">
        <v>2</v>
      </c>
      <c r="D3">
        <v>63</v>
      </c>
      <c r="E3" s="2" t="str">
        <f>HYPERLINK("http://www.aconit.org/histoire/Gamma-3/Articles/Cours_Gamma_3_Chabrol","ouvrir")</f>
        <v>ouvrir</v>
      </c>
      <c r="F3" t="s">
        <v>42</v>
      </c>
    </row>
    <row r="4" spans="1:6" ht="12.75">
      <c r="A4" s="3" t="s">
        <v>9</v>
      </c>
      <c r="B4" s="3" t="s">
        <v>10</v>
      </c>
      <c r="C4" t="s">
        <v>5</v>
      </c>
      <c r="D4">
        <v>20</v>
      </c>
      <c r="E4" s="2" t="str">
        <f>HYPERLINK("http://www.aconit.org/histoire/Gamma-3/Articles/Bull_Gamma_3_Leclercq.doc","ouvrir")</f>
        <v>ouvrir</v>
      </c>
      <c r="F4" t="s">
        <v>32</v>
      </c>
    </row>
    <row r="5" spans="1:5" ht="12.75">
      <c r="A5" t="s">
        <v>11</v>
      </c>
      <c r="B5" s="3" t="s">
        <v>19</v>
      </c>
      <c r="C5" t="s">
        <v>5</v>
      </c>
      <c r="D5">
        <v>2</v>
      </c>
      <c r="E5" s="2" t="str">
        <f>HYPERLINK("http://www.aconit.org/histoire/Gamma-3/Articles/Bull_gamma_3_Technium.doc","open")</f>
        <v>open</v>
      </c>
    </row>
    <row r="6" spans="1:6" ht="12.75">
      <c r="A6" t="s">
        <v>12</v>
      </c>
      <c r="B6" t="s">
        <v>13</v>
      </c>
      <c r="C6" t="s">
        <v>5</v>
      </c>
      <c r="D6">
        <v>8</v>
      </c>
      <c r="E6" s="2" t="str">
        <f>HYPERLINK("http://www.aconit.org/histoire/Gamma-3/Articles/Bull_gamma_3_Thevenet.doc","ouvrir")</f>
        <v>ouvrir</v>
      </c>
      <c r="F6" t="s">
        <v>31</v>
      </c>
    </row>
    <row r="7" spans="1:6" ht="12.75">
      <c r="A7" t="s">
        <v>14</v>
      </c>
      <c r="B7" t="s">
        <v>22</v>
      </c>
      <c r="C7" t="s">
        <v>2</v>
      </c>
      <c r="D7">
        <v>21</v>
      </c>
      <c r="E7" s="2" t="str">
        <f>HYPERLINK("http://www.aconit.org/histoire/Gamma-3/Articles/Conférence_mai_52.pdf","ouvrir")</f>
        <v>ouvrir</v>
      </c>
      <c r="F7" t="s">
        <v>33</v>
      </c>
    </row>
    <row r="8" spans="1:6" ht="12.75">
      <c r="A8" t="s">
        <v>38</v>
      </c>
      <c r="B8" t="s">
        <v>39</v>
      </c>
      <c r="C8" t="s">
        <v>2</v>
      </c>
      <c r="D8">
        <v>24</v>
      </c>
      <c r="E8" s="2" t="str">
        <f>HYPERLINK("http://www.aconit.org/histoire/Gamma-3/Articles/RAPPORT_TER_POUPET_LEO_ACONIT.pdf","ouvrir")</f>
        <v>ouvrir</v>
      </c>
      <c r="F8" t="s">
        <v>40</v>
      </c>
    </row>
    <row r="9" spans="1:6" ht="12.75">
      <c r="A9" t="s">
        <v>15</v>
      </c>
      <c r="B9" t="s">
        <v>16</v>
      </c>
      <c r="C9" t="s">
        <v>2</v>
      </c>
      <c r="D9">
        <v>7</v>
      </c>
      <c r="E9" s="2" t="str">
        <f>HYPERLINK("http://www.aconit.org/histoire/Gamma-3/Articles/Equation-second-degré.pdf","ouvrir")</f>
        <v>ouvrir</v>
      </c>
      <c r="F9" t="s">
        <v>34</v>
      </c>
    </row>
    <row r="10" spans="1:5" ht="12.75">
      <c r="A10" t="s">
        <v>17</v>
      </c>
      <c r="C10" t="s">
        <v>2</v>
      </c>
      <c r="D10">
        <v>7</v>
      </c>
      <c r="E10" s="2" t="str">
        <f>HYPERLINK("http://www.aconit.org/histoire/Gamma-3/Articles/programme_coefficients_Fourier.pdf","ouvrir")</f>
        <v>ouvrir</v>
      </c>
    </row>
    <row r="11" spans="1:5" ht="12.75">
      <c r="A11" t="s">
        <v>18</v>
      </c>
      <c r="C11" t="s">
        <v>2</v>
      </c>
      <c r="D11">
        <v>26</v>
      </c>
      <c r="E11" s="2" t="str">
        <f>HYPERLINK("http://www.aconit.org/histoire/Gamma-3/Articles/Programmation_ET.pdf","ouvrir")</f>
        <v>ouvrir</v>
      </c>
    </row>
    <row r="12" spans="1:6" ht="12.75">
      <c r="A12" t="s">
        <v>20</v>
      </c>
      <c r="B12" t="s">
        <v>21</v>
      </c>
      <c r="D12">
        <v>1</v>
      </c>
      <c r="E12" s="2" t="str">
        <f>HYPERLINK("http://www.aconit.org/histoire/Gamma-3/Articles/pupitre ET.pdf","ouvrir")</f>
        <v>ouvrir</v>
      </c>
      <c r="F12" t="s">
        <v>35</v>
      </c>
    </row>
    <row r="13" spans="1:5" ht="12.75">
      <c r="A13" t="s">
        <v>24</v>
      </c>
      <c r="C13" t="s">
        <v>23</v>
      </c>
      <c r="D13">
        <v>1</v>
      </c>
      <c r="E13" s="2" t="str">
        <f>HYPERLINK("http://www.aconit.org/histoire/Gamma-3/Articles/tableau-de-code.jpg","ouvrir")</f>
        <v>ouvrir</v>
      </c>
    </row>
    <row r="14" spans="1:5" ht="12.75">
      <c r="A14" t="s">
        <v>25</v>
      </c>
      <c r="C14" t="s">
        <v>23</v>
      </c>
      <c r="D14">
        <v>1</v>
      </c>
      <c r="E14" s="2" t="str">
        <f>HYPERLINK("http://www.aconit.org/histoire/Gamma-3/Articles/Schema-gamma_noir.jpg","ouvrir")</f>
        <v>ouvrir</v>
      </c>
    </row>
    <row r="15" spans="1:5" ht="12.75">
      <c r="A15" t="s">
        <v>26</v>
      </c>
      <c r="B15" t="s">
        <v>16</v>
      </c>
      <c r="C15" t="s">
        <v>5</v>
      </c>
      <c r="D15">
        <v>4</v>
      </c>
      <c r="E15" s="2" t="str">
        <f>HYPERLINK("http://www.aconit.org/histoire/Gamma-3/Articles/Bull_gamma_3_Geynet.doc","ouvrir")</f>
        <v>ouvrir</v>
      </c>
    </row>
    <row r="16" spans="1:5" ht="12.75">
      <c r="A16" t="s">
        <v>27</v>
      </c>
      <c r="B16" t="s">
        <v>16</v>
      </c>
      <c r="C16" t="s">
        <v>5</v>
      </c>
      <c r="D16">
        <v>1</v>
      </c>
      <c r="E16" s="2" t="str">
        <f>HYPERLINK("http://www.aconit.org/histoire/Gamma-3/Articles/MEMOIRES_CALCUL.doc","ouvrir")</f>
        <v>ouvrir</v>
      </c>
    </row>
    <row r="17" spans="1:5" ht="12.75">
      <c r="A17" t="s">
        <v>28</v>
      </c>
      <c r="B17" t="s">
        <v>16</v>
      </c>
      <c r="C17" t="s">
        <v>5</v>
      </c>
      <c r="D17">
        <v>2</v>
      </c>
      <c r="E17" s="2" t="str">
        <f>HYPERLINK("http://www.aconit.org/histoire/Gamma-3/Articles/MEMOIRES_RAPIDES.doc","ouvrir")</f>
        <v>ouvrir</v>
      </c>
    </row>
    <row r="18" spans="1:5" ht="12.75">
      <c r="A18" t="s">
        <v>29</v>
      </c>
      <c r="B18" t="s">
        <v>16</v>
      </c>
      <c r="C18" t="s">
        <v>5</v>
      </c>
      <c r="D18">
        <v>2</v>
      </c>
      <c r="E18" s="2" t="str">
        <f>HYPERLINK("http://www.aconit.org/histoire/Gamma-3/Articles/Programme_Gamma_3_Geynet.doc","ouvrir")</f>
        <v>ouvrir</v>
      </c>
    </row>
    <row r="19" spans="1:5" ht="12.75">
      <c r="A19" t="s">
        <v>30</v>
      </c>
      <c r="B19" t="s">
        <v>16</v>
      </c>
      <c r="C19" t="s">
        <v>5</v>
      </c>
      <c r="D19">
        <v>1</v>
      </c>
      <c r="E19" s="2" t="str">
        <f>HYPERLINK("http://www.aconit.org/histoire/Gamma-3/Articles/Utilisation_tabulatrice_Geynet.doc","ouvrir")</f>
        <v>ouvrir</v>
      </c>
    </row>
    <row r="20" spans="1:6" ht="12.75">
      <c r="A20" t="s">
        <v>36</v>
      </c>
      <c r="B20" t="s">
        <v>16</v>
      </c>
      <c r="C20" t="s">
        <v>23</v>
      </c>
      <c r="D20">
        <v>1</v>
      </c>
      <c r="E20" s="2" t="str">
        <f>HYPERLINK("http://www.aconit.org/histoire/Gamma-3/Articles/Gamma-3-PDF-AET.jpg","ouvrir")</f>
        <v>ouvrir</v>
      </c>
      <c r="F20" t="s">
        <v>37</v>
      </c>
    </row>
    <row r="21" spans="1:6" ht="12.75">
      <c r="A21" t="s">
        <v>50</v>
      </c>
      <c r="B21" t="s">
        <v>16</v>
      </c>
      <c r="C21" t="s">
        <v>51</v>
      </c>
      <c r="E21" s="2" t="str">
        <f>HYPERLINK("https://www.aconit.org/spip/spip.php?article246 ","ouvrir")</f>
        <v>ouvrir</v>
      </c>
      <c r="F21" t="s">
        <v>52</v>
      </c>
    </row>
    <row r="22" spans="1:6" ht="12.75">
      <c r="A22" t="s">
        <v>47</v>
      </c>
      <c r="B22" t="s">
        <v>44</v>
      </c>
      <c r="C22" t="s">
        <v>2</v>
      </c>
      <c r="D22">
        <v>19</v>
      </c>
      <c r="E22" s="2" t="str">
        <f>HYPERLINK("http://www.aconit.org/histoire/Gamma-3/Articles/doc_extension_gl_BullGamma3.pdf","ouvrir")</f>
        <v>ouvrir</v>
      </c>
      <c r="F22" t="s">
        <v>45</v>
      </c>
    </row>
    <row r="23" spans="1:6" ht="12.75">
      <c r="A23" t="s">
        <v>56</v>
      </c>
      <c r="B23" t="s">
        <v>55</v>
      </c>
      <c r="C23" t="s">
        <v>2</v>
      </c>
      <c r="D23">
        <v>18</v>
      </c>
      <c r="E23" s="2" t="str">
        <f>HYPERLINK("http://www.aconit.org/histoire/Gamma-3/Articles/Développement d’un émulateur Bull Gamma 3-2018.pdf","ouvrir")</f>
        <v>ouvrir</v>
      </c>
      <c r="F23" t="s">
        <v>45</v>
      </c>
    </row>
    <row r="24" spans="1:6" ht="12.75">
      <c r="A24" t="s">
        <v>57</v>
      </c>
      <c r="B24" t="s">
        <v>55</v>
      </c>
      <c r="C24" t="s">
        <v>51</v>
      </c>
      <c r="E24" s="2" t="str">
        <f>HYPERLINK("https://www.aconit.org/histoire/Gamma-3/Simulateur/","ouvrir")</f>
        <v>ouvrir</v>
      </c>
      <c r="F24" t="s">
        <v>58</v>
      </c>
    </row>
    <row r="25" spans="1:6" ht="12.75">
      <c r="A25" t="s">
        <v>48</v>
      </c>
      <c r="B25" t="s">
        <v>46</v>
      </c>
      <c r="C25" t="s">
        <v>2</v>
      </c>
      <c r="D25">
        <v>13</v>
      </c>
      <c r="E25" s="2" t="str">
        <f>HYPERLINK("http://www.aconit.org/histoire/Gamma-3/Articles/rapport_projet_ensimag_20.pdf","ouvrir")</f>
        <v>ouvrir</v>
      </c>
      <c r="F25" t="s">
        <v>49</v>
      </c>
    </row>
    <row r="26" spans="1:6" ht="12.75">
      <c r="A26" t="s">
        <v>53</v>
      </c>
      <c r="B26" t="s">
        <v>46</v>
      </c>
      <c r="C26" t="s">
        <v>51</v>
      </c>
      <c r="E26" s="2" t="str">
        <f>HYPERLINK("https://www.aconit.org/histoire/Gamma-3/Simulateur3D/pieces/complet","ouvrir")</f>
        <v>ouvrir</v>
      </c>
      <c r="F26" t="s">
        <v>54</v>
      </c>
    </row>
    <row r="27" spans="1:6" ht="12.75">
      <c r="A27" t="s">
        <v>61</v>
      </c>
      <c r="B27" t="s">
        <v>59</v>
      </c>
      <c r="C27" t="s">
        <v>51</v>
      </c>
      <c r="E27" s="2" t="str">
        <f>HYPERLINK("https://www.aconit.org/histoire/Gamma-3/Tableau_de_connexion/","ouvrir")</f>
        <v>ouvrir</v>
      </c>
      <c r="F27" t="s">
        <v>60</v>
      </c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 customHeight="1">
      <c r="E200" s="2"/>
    </row>
    <row r="201" ht="12.75" customHeight="1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spans="1:5" ht="12.75">
      <c r="A225" s="4"/>
      <c r="E225" s="2"/>
    </row>
    <row r="226" spans="1:5" ht="12.75">
      <c r="A226" s="4"/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</sheetData>
  <sheetProtection/>
  <printOptions/>
  <pageMargins left="0.27" right="0.18" top="0.47" bottom="0.5" header="0.26" footer="0.5"/>
  <pageSetup horizontalDpi="300" verticalDpi="300" orientation="landscape" paperSize="9" scale="65" r:id="rId1"/>
  <headerFooter alignWithMargins="0">
    <oddHeader>&amp;CBibliographie sur les calculateurs mécaniques (compilée par Alain GUYOT)            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2015-05-22T10:15:45Z</cp:lastPrinted>
  <dcterms:created xsi:type="dcterms:W3CDTF">2012-02-21T11:09:06Z</dcterms:created>
  <dcterms:modified xsi:type="dcterms:W3CDTF">2021-03-10T10:59:42Z</dcterms:modified>
  <cp:category/>
  <cp:version/>
  <cp:contentType/>
  <cp:contentStatus/>
</cp:coreProperties>
</file>